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75" windowWidth="24615" windowHeight="119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23" i="1"/>
  <c r="F23"/>
  <c r="E23"/>
  <c r="D23"/>
  <c r="H21"/>
  <c r="F21"/>
  <c r="E21"/>
  <c r="D21"/>
  <c r="H19"/>
  <c r="F19"/>
  <c r="E19"/>
  <c r="D19"/>
  <c r="D13"/>
  <c r="G12"/>
  <c r="F12"/>
  <c r="E12"/>
  <c r="H12" s="1"/>
  <c r="E13" s="1"/>
  <c r="D12"/>
  <c r="H10"/>
  <c r="H8"/>
  <c r="H6"/>
  <c r="H26" l="1"/>
  <c r="F28" s="1"/>
  <c r="E28"/>
  <c r="G13"/>
  <c r="F13"/>
  <c r="H13" s="1"/>
  <c r="D28" l="1"/>
  <c r="H28" s="1"/>
  <c r="F29" s="1"/>
  <c r="E29" l="1"/>
  <c r="D29"/>
  <c r="H29" l="1"/>
</calcChain>
</file>

<file path=xl/sharedStrings.xml><?xml version="1.0" encoding="utf-8"?>
<sst xmlns="http://schemas.openxmlformats.org/spreadsheetml/2006/main" count="20" uniqueCount="18">
  <si>
    <t>June 3rd Networking Event</t>
  </si>
  <si>
    <t>NCHRA</t>
  </si>
  <si>
    <t>NCCA</t>
  </si>
  <si>
    <t>ASTD</t>
  </si>
  <si>
    <t>Total</t>
  </si>
  <si>
    <t>Registrations</t>
  </si>
  <si>
    <t>Unaffiliated</t>
  </si>
  <si>
    <t>Attendees</t>
  </si>
  <si>
    <t>No Shows</t>
  </si>
  <si>
    <t>Walkins</t>
  </si>
  <si>
    <t xml:space="preserve">  Percent of total</t>
  </si>
  <si>
    <t>Cost Sharing: Each organization pays for their own and we split the unaffiliateds evenly</t>
  </si>
  <si>
    <t>Affiliated</t>
  </si>
  <si>
    <t>Split Unaffiliateds</t>
  </si>
  <si>
    <t>Cost by organization</t>
  </si>
  <si>
    <t>Biaggis bill</t>
  </si>
  <si>
    <t>Cost per person =</t>
  </si>
  <si>
    <t>Note: If an attendee belonged to two organizations, their count was split .5,.5</t>
  </si>
</sst>
</file>

<file path=xl/styles.xml><?xml version="1.0" encoding="utf-8"?>
<styleSheet xmlns="http://schemas.openxmlformats.org/spreadsheetml/2006/main">
  <numFmts count="3">
    <numFmt numFmtId="8" formatCode="&quot;$&quot;#,##0.00_);[Red]\(&quot;$&quot;#,##0.00\)"/>
    <numFmt numFmtId="164" formatCode="0.0%"/>
    <numFmt numFmtId="165" formatCode="&quot;$&quot;#,##0.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0" fontId="3" fillId="0" borderId="0" xfId="0" applyFont="1" applyAlignment="1">
      <alignment horizontal="right"/>
    </xf>
    <xf numFmtId="2" fontId="0" fillId="0" borderId="0" xfId="0" applyNumberFormat="1"/>
    <xf numFmtId="2" fontId="1" fillId="0" borderId="0" xfId="0" applyNumberFormat="1" applyFont="1"/>
    <xf numFmtId="8" fontId="0" fillId="0" borderId="0" xfId="0" applyNumberFormat="1"/>
    <xf numFmtId="165" fontId="0" fillId="0" borderId="0" xfId="0" applyNumberFormat="1"/>
    <xf numFmtId="165" fontId="1" fillId="0" borderId="0" xfId="0" applyNumberFormat="1" applyFon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U32"/>
  <sheetViews>
    <sheetView tabSelected="1" workbookViewId="0">
      <selection activeCell="A32" sqref="A32"/>
    </sheetView>
  </sheetViews>
  <sheetFormatPr defaultRowHeight="15"/>
  <cols>
    <col min="4" max="4" width="11" customWidth="1"/>
    <col min="5" max="5" width="11.5703125" customWidth="1"/>
    <col min="6" max="6" width="10.7109375" customWidth="1"/>
    <col min="7" max="7" width="12" customWidth="1"/>
    <col min="8" max="8" width="11.140625" customWidth="1"/>
  </cols>
  <sheetData>
    <row r="2" spans="1:8" ht="28.5">
      <c r="C2" s="2" t="s">
        <v>0</v>
      </c>
    </row>
    <row r="3" spans="1:8" ht="28.5">
      <c r="C3" s="2"/>
    </row>
    <row r="5" spans="1:8">
      <c r="D5" s="4" t="s">
        <v>1</v>
      </c>
      <c r="E5" s="4" t="s">
        <v>3</v>
      </c>
      <c r="F5" s="4" t="s">
        <v>2</v>
      </c>
      <c r="G5" s="4" t="s">
        <v>6</v>
      </c>
      <c r="H5" s="4" t="s">
        <v>4</v>
      </c>
    </row>
    <row r="6" spans="1:8">
      <c r="A6" s="1" t="s">
        <v>5</v>
      </c>
      <c r="D6">
        <v>12.5</v>
      </c>
      <c r="E6">
        <v>22</v>
      </c>
      <c r="F6">
        <v>20.5</v>
      </c>
      <c r="G6">
        <v>22</v>
      </c>
      <c r="H6">
        <f>SUM(D6:G6)</f>
        <v>77</v>
      </c>
    </row>
    <row r="7" spans="1:8">
      <c r="A7" s="1"/>
    </row>
    <row r="8" spans="1:8">
      <c r="A8" s="1" t="s">
        <v>8</v>
      </c>
      <c r="D8">
        <v>1.5</v>
      </c>
      <c r="E8">
        <v>5.5</v>
      </c>
      <c r="F8">
        <v>3</v>
      </c>
      <c r="G8">
        <v>9</v>
      </c>
      <c r="H8">
        <f t="shared" ref="H8:H13" si="0">SUM(D8:G8)</f>
        <v>19</v>
      </c>
    </row>
    <row r="9" spans="1:8">
      <c r="A9" s="1"/>
    </row>
    <row r="10" spans="1:8">
      <c r="A10" s="1" t="s">
        <v>9</v>
      </c>
      <c r="D10">
        <v>13</v>
      </c>
      <c r="E10">
        <v>2</v>
      </c>
      <c r="F10">
        <v>0</v>
      </c>
      <c r="G10">
        <v>7</v>
      </c>
      <c r="H10">
        <f t="shared" si="0"/>
        <v>22</v>
      </c>
    </row>
    <row r="11" spans="1:8">
      <c r="A11" s="1"/>
    </row>
    <row r="12" spans="1:8">
      <c r="A12" s="1" t="s">
        <v>7</v>
      </c>
      <c r="D12" s="1">
        <f>+D6-D8+D10</f>
        <v>24</v>
      </c>
      <c r="E12" s="1">
        <f t="shared" ref="E12:G12" si="1">+E6-E8+E10</f>
        <v>18.5</v>
      </c>
      <c r="F12" s="1">
        <f t="shared" si="1"/>
        <v>17.5</v>
      </c>
      <c r="G12" s="1">
        <f t="shared" si="1"/>
        <v>20</v>
      </c>
      <c r="H12" s="1">
        <f t="shared" si="0"/>
        <v>80</v>
      </c>
    </row>
    <row r="13" spans="1:8">
      <c r="A13" t="s">
        <v>10</v>
      </c>
      <c r="D13" s="3">
        <f>+D12/$H12</f>
        <v>0.3</v>
      </c>
      <c r="E13" s="3">
        <f t="shared" ref="E13:G13" si="2">+E12/$H12</f>
        <v>0.23125000000000001</v>
      </c>
      <c r="F13" s="3">
        <f t="shared" si="2"/>
        <v>0.21875</v>
      </c>
      <c r="G13" s="3">
        <f t="shared" si="2"/>
        <v>0.25</v>
      </c>
      <c r="H13" s="3">
        <f t="shared" si="0"/>
        <v>1</v>
      </c>
    </row>
    <row r="17" spans="1:21">
      <c r="A17" t="s">
        <v>11</v>
      </c>
    </row>
    <row r="19" spans="1:21">
      <c r="A19" t="s">
        <v>12</v>
      </c>
      <c r="D19" s="5">
        <f>+D12</f>
        <v>24</v>
      </c>
      <c r="E19" s="5">
        <f t="shared" ref="E19:F19" si="3">+E12</f>
        <v>18.5</v>
      </c>
      <c r="F19" s="5">
        <f t="shared" si="3"/>
        <v>17.5</v>
      </c>
      <c r="H19" s="6">
        <f t="shared" ref="H19:H21" si="4">SUM(D19:G19)</f>
        <v>60</v>
      </c>
    </row>
    <row r="20" spans="1:21">
      <c r="H20" s="5"/>
    </row>
    <row r="21" spans="1:21">
      <c r="A21" t="s">
        <v>13</v>
      </c>
      <c r="D21" s="5">
        <f>+$G$12/3</f>
        <v>6.666666666666667</v>
      </c>
      <c r="E21" s="5">
        <f t="shared" ref="E21:F21" si="5">+$G$12/3</f>
        <v>6.666666666666667</v>
      </c>
      <c r="F21" s="5">
        <f t="shared" si="5"/>
        <v>6.666666666666667</v>
      </c>
      <c r="H21" s="6">
        <f t="shared" si="4"/>
        <v>20</v>
      </c>
    </row>
    <row r="22" spans="1:21">
      <c r="D22" s="5"/>
      <c r="E22" s="5"/>
      <c r="F22" s="5"/>
      <c r="H22" s="5"/>
    </row>
    <row r="23" spans="1:21">
      <c r="A23" t="s">
        <v>4</v>
      </c>
      <c r="D23" s="5">
        <f>+D19+D21</f>
        <v>30.666666666666668</v>
      </c>
      <c r="E23" s="5">
        <f t="shared" ref="E23:H23" si="6">+E19+E21</f>
        <v>25.166666666666668</v>
      </c>
      <c r="F23" s="5">
        <f t="shared" si="6"/>
        <v>24.166666666666668</v>
      </c>
      <c r="H23" s="5">
        <f t="shared" si="6"/>
        <v>80</v>
      </c>
    </row>
    <row r="24" spans="1:21">
      <c r="D24" s="3"/>
      <c r="E24" s="3"/>
      <c r="F24" s="3"/>
      <c r="G24" s="3"/>
      <c r="H24" s="3"/>
    </row>
    <row r="26" spans="1:21">
      <c r="A26" t="s">
        <v>15</v>
      </c>
      <c r="C26" s="8">
        <v>1100.75</v>
      </c>
      <c r="E26" s="8"/>
      <c r="F26" s="8" t="s">
        <v>16</v>
      </c>
      <c r="H26" s="8">
        <f>+C26/H12</f>
        <v>13.759375</v>
      </c>
    </row>
    <row r="28" spans="1:21">
      <c r="A28" t="s">
        <v>14</v>
      </c>
      <c r="D28" s="7">
        <f>+D23*$H$26</f>
        <v>421.95416666666671</v>
      </c>
      <c r="E28" s="7">
        <f>+E23*$H$26</f>
        <v>346.27760416666672</v>
      </c>
      <c r="F28" s="7">
        <f>+F23*$H$26</f>
        <v>332.51822916666669</v>
      </c>
      <c r="H28" s="9">
        <f t="shared" ref="H28:H29" si="7">SUM(D28:G28)</f>
        <v>1100.7500000000002</v>
      </c>
    </row>
    <row r="29" spans="1:21">
      <c r="A29" t="s">
        <v>10</v>
      </c>
      <c r="D29" s="10">
        <f>+D28/$H28</f>
        <v>0.3833333333333333</v>
      </c>
      <c r="E29" s="10">
        <f t="shared" ref="E29" si="8">+E28/$H28</f>
        <v>0.31458333333333333</v>
      </c>
      <c r="F29" s="10">
        <f t="shared" ref="F29" si="9">+F28/$H28</f>
        <v>0.30208333333333331</v>
      </c>
      <c r="G29" s="10"/>
      <c r="H29" s="10">
        <f t="shared" si="7"/>
        <v>1</v>
      </c>
    </row>
    <row r="32" spans="1:21">
      <c r="A32" t="s">
        <v>17</v>
      </c>
      <c r="Q32" s="3"/>
      <c r="R32" s="3"/>
      <c r="S32" s="3"/>
      <c r="T32" s="3"/>
      <c r="U32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15B683C31C9941B504CDD19D3A1714" ma:contentTypeVersion="0" ma:contentTypeDescription="Create a new document." ma:contentTypeScope="" ma:versionID="1824ece6a470b78c084a3464efe95b8d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9888689A-63A5-423A-AD26-D37680BF070C}"/>
</file>

<file path=customXml/itemProps2.xml><?xml version="1.0" encoding="utf-8"?>
<ds:datastoreItem xmlns:ds="http://schemas.openxmlformats.org/officeDocument/2006/customXml" ds:itemID="{F9984EF1-7861-432D-918C-6B97DE5EF2B1}"/>
</file>

<file path=customXml/itemProps3.xml><?xml version="1.0" encoding="utf-8"?>
<ds:datastoreItem xmlns:ds="http://schemas.openxmlformats.org/officeDocument/2006/customXml" ds:itemID="{5CE8A1BA-7CD0-4A79-9D68-92FB6F0C98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2009-06-09T16:49:35Z</cp:lastPrinted>
  <dcterms:created xsi:type="dcterms:W3CDTF">2009-06-04T17:11:56Z</dcterms:created>
  <dcterms:modified xsi:type="dcterms:W3CDTF">2009-06-09T16:50:11Z</dcterms:modified>
</cp:coreProperties>
</file>